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Solutions\"/>
    </mc:Choice>
  </mc:AlternateContent>
  <xr:revisionPtr revIDLastSave="0" documentId="10_ncr:100000_{079B5915-1038-4F06-BACB-5A6AD78EEDC8}" xr6:coauthVersionLast="31" xr6:coauthVersionMax="31" xr10:uidLastSave="{00000000-0000-0000-0000-000000000000}"/>
  <bookViews>
    <workbookView xWindow="0" yWindow="0" windowWidth="25116" windowHeight="11856" xr2:uid="{00000000-000D-0000-FFFF-FFFF00000000}"/>
  </bookViews>
  <sheets>
    <sheet name="Bonus_Calculation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0" i="1"/>
  <c r="B19" i="1"/>
  <c r="F11" i="1"/>
  <c r="F12" i="1"/>
  <c r="F13" i="1"/>
  <c r="F14" i="1"/>
  <c r="F15" i="1"/>
  <c r="F16" i="1"/>
  <c r="F10" i="1"/>
  <c r="E11" i="1"/>
  <c r="E12" i="1"/>
  <c r="E13" i="1"/>
  <c r="E14" i="1"/>
  <c r="E15" i="1"/>
  <c r="E16" i="1"/>
  <c r="E10" i="1"/>
  <c r="B5" i="1"/>
  <c r="B4" i="1"/>
</calcChain>
</file>

<file path=xl/sharedStrings.xml><?xml version="1.0" encoding="utf-8"?>
<sst xmlns="http://schemas.openxmlformats.org/spreadsheetml/2006/main" count="18" uniqueCount="18">
  <si>
    <t>Garten Realty</t>
  </si>
  <si>
    <t>Inputs and Constants</t>
  </si>
  <si>
    <t>Bonus Data</t>
  </si>
  <si>
    <t>Agent ID</t>
  </si>
  <si>
    <t>Years of Service</t>
  </si>
  <si>
    <t>Date:</t>
  </si>
  <si>
    <t>Number of Agents</t>
  </si>
  <si>
    <t>Monthly Take Home</t>
  </si>
  <si>
    <t>Total sales generated</t>
  </si>
  <si>
    <t>Base Annual Salary</t>
  </si>
  <si>
    <t>Bonus</t>
  </si>
  <si>
    <t>Sales</t>
  </si>
  <si>
    <t>&lt;3 Years of Service</t>
  </si>
  <si>
    <t>&gt;=3 Years of Service</t>
  </si>
  <si>
    <t>Statistics</t>
  </si>
  <si>
    <t>Lowest Bonus</t>
  </si>
  <si>
    <t>Average Bonus</t>
  </si>
  <si>
    <t>Highest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</si>
</sst>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6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44" fontId="0" fillId="0" borderId="0" xfId="1" applyFont="1"/>
    <xf numFmtId="9" fontId="0" fillId="0" borderId="0" xfId="0" applyNumberFormat="1"/>
    <xf numFmtId="14" fontId="0" fillId="0" borderId="0" xfId="0" applyNumberFormat="1"/>
    <xf numFmtId="44" fontId="0" fillId="0" borderId="0" xfId="0" applyNumberFormat="1"/>
    <xf numFmtId="0" fontId="3" fillId="2" borderId="0" xfId="0" applyFont="1" applyFill="1" applyAlignment="1"/>
    <xf numFmtId="0" fontId="2" fillId="0" borderId="0" xfId="0" applyFont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/>
  </sheetViews>
  <sheetFormatPr defaultRowHeight="14.4" x14ac:dyDescent="0.3"/>
  <cols>
    <col min="1" max="1" width="17.44140625" bestFit="1" customWidth="1"/>
    <col min="2" max="2" width="17.5546875" customWidth="1"/>
    <col min="3" max="3" width="21.6640625" customWidth="1"/>
    <col min="4" max="4" width="21.5546875" customWidth="1"/>
    <col min="5" max="5" width="17.5546875" bestFit="1" customWidth="1"/>
    <col min="6" max="6" width="21" customWidth="1"/>
  </cols>
  <sheetData>
    <row r="1" spans="1:6" ht="33.6" x14ac:dyDescent="0.65">
      <c r="B1" s="7"/>
      <c r="C1" s="7" t="s">
        <v>0</v>
      </c>
      <c r="E1" s="7"/>
      <c r="F1" s="7"/>
    </row>
    <row r="3" spans="1:6" ht="15.6" x14ac:dyDescent="0.3">
      <c r="A3" s="6" t="s">
        <v>1</v>
      </c>
      <c r="B3" s="6"/>
      <c r="D3" s="6"/>
      <c r="E3" s="6" t="s">
        <v>2</v>
      </c>
      <c r="F3" s="6"/>
    </row>
    <row r="4" spans="1:6" x14ac:dyDescent="0.3">
      <c r="A4" t="s">
        <v>5</v>
      </c>
      <c r="B4" s="4">
        <f ca="1">TODAY()</f>
        <v>43202</v>
      </c>
      <c r="D4" t="s">
        <v>11</v>
      </c>
      <c r="E4" t="s">
        <v>12</v>
      </c>
      <c r="F4" t="s">
        <v>13</v>
      </c>
    </row>
    <row r="5" spans="1:6" x14ac:dyDescent="0.3">
      <c r="A5" t="s">
        <v>6</v>
      </c>
      <c r="B5">
        <f>COUNT(A10:A16)</f>
        <v>7</v>
      </c>
      <c r="D5" s="2">
        <v>50000</v>
      </c>
      <c r="E5" s="3">
        <v>0.01</v>
      </c>
      <c r="F5" s="3">
        <v>0.02</v>
      </c>
    </row>
    <row r="6" spans="1:6" x14ac:dyDescent="0.3">
      <c r="D6" s="2">
        <v>500000</v>
      </c>
      <c r="E6" s="3">
        <v>0.02</v>
      </c>
      <c r="F6" s="3">
        <v>0.04</v>
      </c>
    </row>
    <row r="7" spans="1:6" x14ac:dyDescent="0.3">
      <c r="D7" s="2">
        <v>1000000</v>
      </c>
      <c r="E7" s="3">
        <v>0.04</v>
      </c>
      <c r="F7" s="3">
        <v>0.06</v>
      </c>
    </row>
    <row r="8" spans="1:6" ht="12" customHeight="1" x14ac:dyDescent="0.3"/>
    <row r="9" spans="1:6" ht="22.5" customHeight="1" x14ac:dyDescent="0.3">
      <c r="A9" s="1" t="s">
        <v>3</v>
      </c>
      <c r="B9" s="1" t="s">
        <v>4</v>
      </c>
      <c r="C9" s="1" t="s">
        <v>9</v>
      </c>
      <c r="D9" s="1" t="s">
        <v>8</v>
      </c>
      <c r="E9" s="1" t="s">
        <v>10</v>
      </c>
      <c r="F9" s="1" t="s">
        <v>7</v>
      </c>
    </row>
    <row r="10" spans="1:6" x14ac:dyDescent="0.3">
      <c r="A10">
        <v>73822278</v>
      </c>
      <c r="B10">
        <v>1</v>
      </c>
      <c r="C10" s="2">
        <v>68621</v>
      </c>
      <c r="D10" s="2">
        <v>50000</v>
      </c>
      <c r="E10" s="2">
        <f>VLOOKUP(D10,$D$5:$F$7,IF(B10&lt;3,2,3),TRUE)*D10</f>
        <v>500</v>
      </c>
      <c r="F10" s="5">
        <f>C10/12+E10</f>
        <v>6218.416666666667</v>
      </c>
    </row>
    <row r="11" spans="1:6" x14ac:dyDescent="0.3">
      <c r="A11">
        <v>92261130</v>
      </c>
      <c r="B11">
        <v>2</v>
      </c>
      <c r="C11" s="2">
        <v>65411</v>
      </c>
      <c r="D11" s="2">
        <v>60000</v>
      </c>
      <c r="E11" s="2">
        <f t="shared" ref="E11:E16" si="0">VLOOKUP(D11,$D$5:$F$7,IF(B11&lt;3,2,3),TRUE)*D11</f>
        <v>600</v>
      </c>
      <c r="F11" s="5">
        <f t="shared" ref="F11:F16" si="1">C11/12+E11</f>
        <v>6050.916666666667</v>
      </c>
    </row>
    <row r="12" spans="1:6" x14ac:dyDescent="0.3">
      <c r="A12">
        <v>24697518</v>
      </c>
      <c r="B12">
        <v>9</v>
      </c>
      <c r="C12" s="2">
        <v>68308</v>
      </c>
      <c r="D12" s="2">
        <v>84000</v>
      </c>
      <c r="E12" s="2">
        <f t="shared" si="0"/>
        <v>1680</v>
      </c>
      <c r="F12" s="5">
        <f t="shared" si="1"/>
        <v>7372.333333333333</v>
      </c>
    </row>
    <row r="13" spans="1:6" x14ac:dyDescent="0.3">
      <c r="A13">
        <v>78235598</v>
      </c>
      <c r="B13">
        <v>9</v>
      </c>
      <c r="C13" s="2">
        <v>68855</v>
      </c>
      <c r="D13" s="2">
        <v>101000</v>
      </c>
      <c r="E13" s="2">
        <f t="shared" si="0"/>
        <v>2020</v>
      </c>
      <c r="F13" s="5">
        <f t="shared" si="1"/>
        <v>7757.916666666667</v>
      </c>
    </row>
    <row r="14" spans="1:6" x14ac:dyDescent="0.3">
      <c r="A14">
        <v>41061578</v>
      </c>
      <c r="B14">
        <v>10</v>
      </c>
      <c r="C14" s="2">
        <v>47316</v>
      </c>
      <c r="D14" s="2">
        <v>175000</v>
      </c>
      <c r="E14" s="2">
        <f t="shared" si="0"/>
        <v>3500</v>
      </c>
      <c r="F14" s="5">
        <f t="shared" si="1"/>
        <v>7443</v>
      </c>
    </row>
    <row r="15" spans="1:6" x14ac:dyDescent="0.3">
      <c r="A15">
        <v>88306993</v>
      </c>
      <c r="B15">
        <v>18</v>
      </c>
      <c r="C15" s="2">
        <v>43441</v>
      </c>
      <c r="D15" s="2">
        <v>500000</v>
      </c>
      <c r="E15" s="2">
        <f t="shared" si="0"/>
        <v>20000</v>
      </c>
      <c r="F15" s="5">
        <f t="shared" si="1"/>
        <v>23620.083333333332</v>
      </c>
    </row>
    <row r="16" spans="1:6" x14ac:dyDescent="0.3">
      <c r="A16">
        <v>58569982</v>
      </c>
      <c r="B16">
        <v>20</v>
      </c>
      <c r="C16" s="2">
        <v>64665</v>
      </c>
      <c r="D16" s="2">
        <v>750000</v>
      </c>
      <c r="E16" s="2">
        <f t="shared" si="0"/>
        <v>30000</v>
      </c>
      <c r="F16" s="5">
        <f t="shared" si="1"/>
        <v>35388.75</v>
      </c>
    </row>
    <row r="18" spans="1:2" ht="15.6" x14ac:dyDescent="0.3">
      <c r="A18" s="6" t="s">
        <v>14</v>
      </c>
      <c r="B18" s="6"/>
    </row>
    <row r="19" spans="1:2" x14ac:dyDescent="0.3">
      <c r="A19" t="s">
        <v>15</v>
      </c>
      <c r="B19" s="5">
        <f>MIN(E10:E16)</f>
        <v>500</v>
      </c>
    </row>
    <row r="20" spans="1:2" x14ac:dyDescent="0.3">
      <c r="A20" t="s">
        <v>16</v>
      </c>
      <c r="B20" s="5">
        <f>AVERAGE(E10:E16)</f>
        <v>8328.5714285714294</v>
      </c>
    </row>
    <row r="21" spans="1:2" x14ac:dyDescent="0.3">
      <c r="A21" t="s">
        <v>17</v>
      </c>
      <c r="B21" s="5">
        <f>MAX(E10:E16)</f>
        <v>30000</v>
      </c>
    </row>
  </sheetData>
  <sortState ref="A10:F16">
    <sortCondition ref="B10"/>
  </sortState>
  <pageMargins left="0.7" right="0.7" top="0.75" bottom="0.75" header="0.3" footer="0.3"/>
  <pageSetup orientation="portrait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Bonus_Calculation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2018-03-15T13:44:50Z</dcterms:created>
  <dcterms:modified xsi:type="dcterms:W3CDTF">2018-04-13T01:57:41Z</dcterms:modified>
</cp:coreProperties>
</file>