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7895" windowHeight="9405"/>
  </bookViews>
  <sheets>
    <sheet name="Balance Sheet" sheetId="1" r:id="rId1"/>
  </sheets>
  <calcPr calcId="145621"/>
</workbook>
</file>

<file path=xl/calcChain.xml><?xml version="1.0" encoding="utf-8"?>
<calcChain xmlns="http://schemas.openxmlformats.org/spreadsheetml/2006/main">
  <c r="B43" i="1" l="1"/>
  <c r="B41" i="1"/>
  <c r="B44" i="1" s="1"/>
  <c r="B37" i="1"/>
  <c r="B38" i="1" s="1"/>
  <c r="B36" i="1"/>
  <c r="B32" i="1"/>
  <c r="B33" i="1" s="1"/>
  <c r="B34" i="1" s="1"/>
  <c r="B24" i="1"/>
  <c r="B25" i="1" s="1"/>
  <c r="B23" i="1"/>
  <c r="B20" i="1"/>
  <c r="B19" i="1"/>
  <c r="B21" i="1" s="1"/>
  <c r="B14" i="1"/>
  <c r="B13" i="1"/>
  <c r="B15" i="1" s="1"/>
  <c r="B12" i="1"/>
  <c r="B9" i="1"/>
  <c r="B10" i="1" s="1"/>
  <c r="B16" i="1" l="1"/>
  <c r="B39" i="1"/>
  <c r="B45" i="1" s="1"/>
  <c r="B26" i="1"/>
  <c r="B27" i="1" l="1"/>
</calcChain>
</file>

<file path=xl/sharedStrings.xml><?xml version="1.0" encoding="utf-8"?>
<sst xmlns="http://schemas.openxmlformats.org/spreadsheetml/2006/main" count="44" uniqueCount="42">
  <si>
    <t>Total</t>
  </si>
  <si>
    <t>ASSETS</t>
  </si>
  <si>
    <t xml:space="preserve">   Current Assets</t>
  </si>
  <si>
    <t xml:space="preserve">      Accounts Receivable</t>
  </si>
  <si>
    <t xml:space="preserve">         Accounts Receivable (A/R)</t>
  </si>
  <si>
    <t xml:space="preserve">      Total Accounts Receivable</t>
  </si>
  <si>
    <t xml:space="preserve">      Other Current Assets</t>
  </si>
  <si>
    <t xml:space="preserve">         Inventory Asset</t>
  </si>
  <si>
    <t xml:space="preserve">         Office Supplies</t>
  </si>
  <si>
    <t xml:space="preserve">         Prepaid Insurance</t>
  </si>
  <si>
    <t xml:space="preserve">      Total Other Current Assets</t>
  </si>
  <si>
    <t xml:space="preserve">   Total Current Assets</t>
  </si>
  <si>
    <t xml:space="preserve">   Fixed Assets</t>
  </si>
  <si>
    <t xml:space="preserve">      Office Equipment</t>
  </si>
  <si>
    <t xml:space="preserve">         Depreciation</t>
  </si>
  <si>
    <t xml:space="preserve">         Original cost</t>
  </si>
  <si>
    <t xml:space="preserve">      Total Office Equipment</t>
  </si>
  <si>
    <t xml:space="preserve">      Workout Equipment</t>
  </si>
  <si>
    <t xml:space="preserve">      Total Workout Equipment</t>
  </si>
  <si>
    <t xml:space="preserve">   Total Fixed Assets</t>
  </si>
  <si>
    <t>TOTAL ASSETS</t>
  </si>
  <si>
    <t>LIABILITIES AND EQUITY</t>
  </si>
  <si>
    <t xml:space="preserve">   Liabilities</t>
  </si>
  <si>
    <t xml:space="preserve">      Current Liabilities</t>
  </si>
  <si>
    <t xml:space="preserve">         Accounts Payable</t>
  </si>
  <si>
    <t xml:space="preserve">            Accounts Payable (A/P)</t>
  </si>
  <si>
    <t xml:space="preserve">         Total Accounts Payable</t>
  </si>
  <si>
    <t xml:space="preserve">      Total Current Liabilities</t>
  </si>
  <si>
    <t xml:space="preserve">      Long-Term Liabilities</t>
  </si>
  <si>
    <t xml:space="preserve">         Office Equipment Loan</t>
  </si>
  <si>
    <t xml:space="preserve">         Workout Equipment Loan</t>
  </si>
  <si>
    <t xml:space="preserve">      Total Long-Term Liabilities</t>
  </si>
  <si>
    <t xml:space="preserve">   Total Liabilities</t>
  </si>
  <si>
    <t xml:space="preserve">   Equity</t>
  </si>
  <si>
    <t xml:space="preserve">      Opening Balance Equity</t>
  </si>
  <si>
    <t xml:space="preserve">      Retained Earnings</t>
  </si>
  <si>
    <t xml:space="preserve">      Net Income</t>
  </si>
  <si>
    <t xml:space="preserve">   Total Equity</t>
  </si>
  <si>
    <t>TOTAL LIABILITIES AND EQUITY</t>
  </si>
  <si>
    <t>Your Name's Shape Up Center</t>
  </si>
  <si>
    <t>Balance Sheet</t>
  </si>
  <si>
    <t>As of December 31,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</si>
</sst>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abSelected="1" view="pageLayout" topLeftCell="A19" zoomScaleNormal="100" workbookViewId="0">
      <selection activeCell="A6" sqref="A6"/>
    </sheetView>
  </sheetViews>
  <sheetFormatPr defaultRowHeight="15" x14ac:dyDescent="0.25"/>
  <cols>
    <col min="1" max="1" width="30.140625" customWidth="1"/>
    <col min="2" max="2" width="24" customWidth="1"/>
  </cols>
  <sheetData>
    <row r="1" spans="1:2" ht="18" x14ac:dyDescent="0.25">
      <c r="A1" s="8" t="s">
        <v>39</v>
      </c>
      <c r="B1" s="9"/>
    </row>
    <row r="2" spans="1:2" ht="18" x14ac:dyDescent="0.25">
      <c r="A2" s="8" t="s">
        <v>40</v>
      </c>
      <c r="B2" s="9"/>
    </row>
    <row r="3" spans="1:2" x14ac:dyDescent="0.25">
      <c r="A3" s="10" t="s">
        <v>41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4"/>
    </row>
    <row r="8" spans="1:2" x14ac:dyDescent="0.25">
      <c r="A8" s="3" t="s">
        <v>3</v>
      </c>
      <c r="B8" s="4"/>
    </row>
    <row r="9" spans="1:2" x14ac:dyDescent="0.25">
      <c r="A9" s="3" t="s">
        <v>4</v>
      </c>
      <c r="B9" s="5">
        <f>6645.04</f>
        <v>6645.04</v>
      </c>
    </row>
    <row r="10" spans="1:2" x14ac:dyDescent="0.25">
      <c r="A10" s="3" t="s">
        <v>5</v>
      </c>
      <c r="B10" s="6">
        <f>B9</f>
        <v>6645.04</v>
      </c>
    </row>
    <row r="11" spans="1:2" x14ac:dyDescent="0.25">
      <c r="A11" s="3" t="s">
        <v>6</v>
      </c>
      <c r="B11" s="4"/>
    </row>
    <row r="12" spans="1:2" x14ac:dyDescent="0.25">
      <c r="A12" s="3" t="s">
        <v>7</v>
      </c>
      <c r="B12" s="5">
        <f>4715</f>
        <v>4715</v>
      </c>
    </row>
    <row r="13" spans="1:2" x14ac:dyDescent="0.25">
      <c r="A13" s="3" t="s">
        <v>8</v>
      </c>
      <c r="B13" s="5">
        <f>650</f>
        <v>650</v>
      </c>
    </row>
    <row r="14" spans="1:2" x14ac:dyDescent="0.25">
      <c r="A14" s="3" t="s">
        <v>9</v>
      </c>
      <c r="B14" s="5">
        <f>1100</f>
        <v>1100</v>
      </c>
    </row>
    <row r="15" spans="1:2" x14ac:dyDescent="0.25">
      <c r="A15" s="3" t="s">
        <v>10</v>
      </c>
      <c r="B15" s="6">
        <f>((B12)+(B13))+(B14)</f>
        <v>6465</v>
      </c>
    </row>
    <row r="16" spans="1:2" x14ac:dyDescent="0.25">
      <c r="A16" s="3" t="s">
        <v>11</v>
      </c>
      <c r="B16" s="6">
        <f>(B10)+(B15)</f>
        <v>13110.04</v>
      </c>
    </row>
    <row r="17" spans="1:2" x14ac:dyDescent="0.25">
      <c r="A17" s="3" t="s">
        <v>12</v>
      </c>
      <c r="B17" s="4"/>
    </row>
    <row r="18" spans="1:2" x14ac:dyDescent="0.25">
      <c r="A18" s="3" t="s">
        <v>13</v>
      </c>
      <c r="B18" s="4"/>
    </row>
    <row r="19" spans="1:2" x14ac:dyDescent="0.25">
      <c r="A19" s="3" t="s">
        <v>14</v>
      </c>
      <c r="B19" s="5">
        <f>-100</f>
        <v>-100</v>
      </c>
    </row>
    <row r="20" spans="1:2" x14ac:dyDescent="0.25">
      <c r="A20" s="3" t="s">
        <v>15</v>
      </c>
      <c r="B20" s="5">
        <f>12000</f>
        <v>12000</v>
      </c>
    </row>
    <row r="21" spans="1:2" x14ac:dyDescent="0.25">
      <c r="A21" s="3" t="s">
        <v>16</v>
      </c>
      <c r="B21" s="6">
        <f>((B18)+(B19))+(B20)</f>
        <v>11900</v>
      </c>
    </row>
    <row r="22" spans="1:2" x14ac:dyDescent="0.25">
      <c r="A22" s="3" t="s">
        <v>17</v>
      </c>
      <c r="B22" s="4"/>
    </row>
    <row r="23" spans="1:2" x14ac:dyDescent="0.25">
      <c r="A23" s="3" t="s">
        <v>14</v>
      </c>
      <c r="B23" s="5">
        <f>-235</f>
        <v>-235</v>
      </c>
    </row>
    <row r="24" spans="1:2" x14ac:dyDescent="0.25">
      <c r="A24" s="3" t="s">
        <v>15</v>
      </c>
      <c r="B24" s="5">
        <f>28288</f>
        <v>28288</v>
      </c>
    </row>
    <row r="25" spans="1:2" x14ac:dyDescent="0.25">
      <c r="A25" s="3" t="s">
        <v>18</v>
      </c>
      <c r="B25" s="6">
        <f>((B22)+(B23))+(B24)</f>
        <v>28053</v>
      </c>
    </row>
    <row r="26" spans="1:2" x14ac:dyDescent="0.25">
      <c r="A26" s="3" t="s">
        <v>19</v>
      </c>
      <c r="B26" s="6">
        <f>(B21)+(B25)</f>
        <v>39953</v>
      </c>
    </row>
    <row r="27" spans="1:2" x14ac:dyDescent="0.25">
      <c r="A27" s="3" t="s">
        <v>20</v>
      </c>
      <c r="B27" s="7">
        <f>(B16)+(B26)</f>
        <v>53063.040000000001</v>
      </c>
    </row>
    <row r="28" spans="1:2" x14ac:dyDescent="0.25">
      <c r="A28" s="3" t="s">
        <v>21</v>
      </c>
      <c r="B28" s="4"/>
    </row>
    <row r="29" spans="1:2" x14ac:dyDescent="0.25">
      <c r="A29" s="3" t="s">
        <v>22</v>
      </c>
      <c r="B29" s="4"/>
    </row>
    <row r="30" spans="1:2" x14ac:dyDescent="0.25">
      <c r="A30" s="3" t="s">
        <v>23</v>
      </c>
      <c r="B30" s="4"/>
    </row>
    <row r="31" spans="1:2" x14ac:dyDescent="0.25">
      <c r="A31" s="3" t="s">
        <v>24</v>
      </c>
      <c r="B31" s="4"/>
    </row>
    <row r="32" spans="1:2" x14ac:dyDescent="0.25">
      <c r="A32" s="3" t="s">
        <v>25</v>
      </c>
      <c r="B32" s="5">
        <f>3625</f>
        <v>3625</v>
      </c>
    </row>
    <row r="33" spans="1:2" x14ac:dyDescent="0.25">
      <c r="A33" s="3" t="s">
        <v>26</v>
      </c>
      <c r="B33" s="6">
        <f>B32</f>
        <v>3625</v>
      </c>
    </row>
    <row r="34" spans="1:2" x14ac:dyDescent="0.25">
      <c r="A34" s="3" t="s">
        <v>27</v>
      </c>
      <c r="B34" s="6">
        <f>B33</f>
        <v>3625</v>
      </c>
    </row>
    <row r="35" spans="1:2" x14ac:dyDescent="0.25">
      <c r="A35" s="3" t="s">
        <v>28</v>
      </c>
      <c r="B35" s="4"/>
    </row>
    <row r="36" spans="1:2" x14ac:dyDescent="0.25">
      <c r="A36" s="3" t="s">
        <v>29</v>
      </c>
      <c r="B36" s="5">
        <f>12000</f>
        <v>12000</v>
      </c>
    </row>
    <row r="37" spans="1:2" x14ac:dyDescent="0.25">
      <c r="A37" s="3" t="s">
        <v>30</v>
      </c>
      <c r="B37" s="5">
        <f>15000</f>
        <v>15000</v>
      </c>
    </row>
    <row r="38" spans="1:2" x14ac:dyDescent="0.25">
      <c r="A38" s="3" t="s">
        <v>31</v>
      </c>
      <c r="B38" s="6">
        <f>(B36)+(B37)</f>
        <v>27000</v>
      </c>
    </row>
    <row r="39" spans="1:2" x14ac:dyDescent="0.25">
      <c r="A39" s="3" t="s">
        <v>32</v>
      </c>
      <c r="B39" s="6">
        <f>(B34)+(B38)</f>
        <v>30625</v>
      </c>
    </row>
    <row r="40" spans="1:2" x14ac:dyDescent="0.25">
      <c r="A40" s="3" t="s">
        <v>33</v>
      </c>
      <c r="B40" s="4"/>
    </row>
    <row r="41" spans="1:2" x14ac:dyDescent="0.25">
      <c r="A41" s="3" t="s">
        <v>34</v>
      </c>
      <c r="B41" s="5">
        <f>19418</f>
        <v>19418</v>
      </c>
    </row>
    <row r="42" spans="1:2" x14ac:dyDescent="0.25">
      <c r="A42" s="3" t="s">
        <v>35</v>
      </c>
      <c r="B42" s="4"/>
    </row>
    <row r="43" spans="1:2" x14ac:dyDescent="0.25">
      <c r="A43" s="3" t="s">
        <v>36</v>
      </c>
      <c r="B43" s="5">
        <f>3020.04</f>
        <v>3020.04</v>
      </c>
    </row>
    <row r="44" spans="1:2" x14ac:dyDescent="0.25">
      <c r="A44" s="3" t="s">
        <v>37</v>
      </c>
      <c r="B44" s="6">
        <f>((B41)+(B42))+(B43)</f>
        <v>22438.04</v>
      </c>
    </row>
    <row r="45" spans="1:2" x14ac:dyDescent="0.25">
      <c r="A45" s="3" t="s">
        <v>38</v>
      </c>
      <c r="B45" s="7">
        <f>(B39)+(B44)</f>
        <v>53063.040000000001</v>
      </c>
    </row>
    <row r="46" spans="1:2" x14ac:dyDescent="0.25">
      <c r="A46" s="3"/>
      <c r="B46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r:id="rId1"/>
  <headerFooter>
    <oddFooter>&amp;L&amp;"Arial,Regular"&amp;8Chapter 2 Exam, Document 7&amp;C&amp;"Arial,Regular"&amp;8Copyright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2017-01-13T23:59:39Z</dcterms:created>
  <dcterms:modified xsi:type="dcterms:W3CDTF">2017-05-22T22:15:17Z</dcterms:modified>
</cp:coreProperties>
</file>